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2452" windowHeight="8544"/>
  </bookViews>
  <sheets>
    <sheet name="cot" sheetId="4" r:id="rId1"/>
    <sheet name="cot tobias " sheetId="5" r:id="rId2"/>
  </sheets>
  <calcPr calcId="152511"/>
</workbook>
</file>

<file path=xl/calcChain.xml><?xml version="1.0" encoding="utf-8"?>
<calcChain xmlns="http://schemas.openxmlformats.org/spreadsheetml/2006/main">
  <c r="G9" i="5" l="1"/>
  <c r="G14" i="4"/>
  <c r="G31" i="4" l="1"/>
  <c r="G26" i="4"/>
  <c r="G17" i="4" l="1"/>
  <c r="G19" i="4" l="1"/>
  <c r="G22" i="4" l="1"/>
  <c r="G11" i="4"/>
  <c r="G33" i="4" s="1"/>
  <c r="G34" i="4" l="1"/>
  <c r="G35" i="4" s="1"/>
</calcChain>
</file>

<file path=xl/sharedStrings.xml><?xml version="1.0" encoding="utf-8"?>
<sst xmlns="http://schemas.openxmlformats.org/spreadsheetml/2006/main" count="74" uniqueCount="19">
  <si>
    <t>ITEM</t>
  </si>
  <si>
    <t>ACTIVIDAD</t>
  </si>
  <si>
    <t>UNIDAD</t>
  </si>
  <si>
    <t>CANTIDAD</t>
  </si>
  <si>
    <t>V/UNITARIO</t>
  </si>
  <si>
    <t>V/PARCIAL</t>
  </si>
  <si>
    <t>SUBTOTAL</t>
  </si>
  <si>
    <t xml:space="preserve">IVA </t>
  </si>
  <si>
    <t>TOTAL</t>
  </si>
  <si>
    <t xml:space="preserve">RPARACIONES  GENERALES DE COMPONENTES  KAL TIRE </t>
  </si>
  <si>
    <t xml:space="preserve">BARRERAS PARA GAVINETE ESLECTRICO </t>
  </si>
  <si>
    <t>GL</t>
  </si>
  <si>
    <t xml:space="preserve">EXTENSION DE CABEZALES DE GATOS ( CONSISTE EN REPARACIONES   Y RELLENO  DE CABEZALES  ESTILO DIAMANTE  CON SOLDADURA 70-18 Y OREJAS DE SUJECION INCLUYE LIMPIEZA GENERAL Y PINTURA FINAL </t>
  </si>
  <si>
    <t>REPARACIONE SLA RAP RAISER, CONSISTE EN APLICACIÓN DE SOLDADURA INSTALACION DE ARANDELAS ANTIDESGASTE  Y PINTURA EN PARTES  AFECTADAS</t>
  </si>
  <si>
    <t xml:space="preserve">REPARACION DE CARRO PARA TRANSPORTE DE CUÑAS, CONSISTE EN APLICAR SOLDADURA EN PARTES DE TERIORADAS Y PLATINA </t>
  </si>
  <si>
    <t>UN</t>
  </si>
  <si>
    <t>REPARACION DE CARRO PARA TRANSPORTE DE TORRES, CONSISTE EN EN INSTALACION DE FLANCHE Y TUBO DE APOYO</t>
  </si>
  <si>
    <t xml:space="preserve">MODIFICACION DE BASES DE TORRES SOPRTE DE ANILLOS </t>
  </si>
  <si>
    <t>REPARACION GENERAL DE GUARDA FANGOS DELANTERO  TH 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</si>
</sst>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-&quot;$&quot;* #,##0.00_-;\-&quot;$&quot;* #,##0.00_-;_-&quot;$&quot;* &quot;-&quot;??_-;_-@_-"/>
    <numFmt numFmtId="165" formatCode="_(&quot;$&quot;\ * #,##0.00_);_(&quot;$&quot;\ * \(#,##0.00\);_(&quot;$&quot;\ * &quot;-&quot;??_);_(@_)"/>
    <numFmt numFmtId="166" formatCode="_(* #,##0.00_);_(* \(#,##0.00\);_(* &quot;-&quot;??_);_(@_)"/>
    <numFmt numFmtId="167" formatCode="&quot;$&quot;\ #,##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mbria"/>
      <family val="1"/>
      <scheme val="major"/>
    </font>
    <font>
      <b/>
      <sz val="10"/>
      <name val="Cambria"/>
      <family val="1"/>
      <scheme val="major"/>
    </font>
    <font>
      <sz val="10"/>
      <color theme="1"/>
      <name val="Calibri"/>
      <family val="2"/>
      <scheme val="minor"/>
    </font>
    <font>
      <sz val="10"/>
      <name val="Trebuchet MS"/>
      <family val="2"/>
    </font>
    <font>
      <sz val="10"/>
      <name val="Leelawadee"/>
      <family val="2"/>
    </font>
    <font>
      <sz val="10"/>
      <color indexed="8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</borders>
  <cellStyleXfs count="9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6" fontId="2" fillId="0" borderId="0" applyFont="0" applyFill="0" applyBorder="0" applyAlignment="0" applyProtection="0"/>
    <xf numFmtId="0" fontId="2" fillId="0" borderId="0"/>
  </cellStyleXfs>
  <cellXfs count="24">
    <xf numFmtId="0" fontId="0" fillId="0" borderId="0" xfId="0"/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167" fontId="4" fillId="3" borderId="6" xfId="0" applyNumberFormat="1" applyFont="1" applyFill="1" applyBorder="1" applyAlignment="1">
      <alignment horizontal="center"/>
    </xf>
    <xf numFmtId="167" fontId="4" fillId="0" borderId="6" xfId="0" applyNumberFormat="1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Border="1"/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5" xfId="6" applyFont="1" applyFill="1" applyBorder="1" applyAlignment="1">
      <alignment horizontal="justify" vertical="center" wrapText="1"/>
    </xf>
    <xf numFmtId="2" fontId="7" fillId="0" borderId="1" xfId="0" applyNumberFormat="1" applyFont="1" applyBorder="1" applyAlignment="1">
      <alignment horizontal="center" vertical="center"/>
    </xf>
    <xf numFmtId="165" fontId="7" fillId="0" borderId="1" xfId="1" applyFont="1" applyFill="1" applyBorder="1" applyAlignment="1">
      <alignment horizontal="left" vertical="center" wrapText="1"/>
    </xf>
    <xf numFmtId="165" fontId="7" fillId="0" borderId="1" xfId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0" xfId="6" applyFont="1" applyFill="1" applyBorder="1" applyAlignment="1">
      <alignment horizontal="justify" vertical="center" wrapText="1"/>
    </xf>
    <xf numFmtId="2" fontId="7" fillId="0" borderId="0" xfId="0" applyNumberFormat="1" applyFont="1" applyBorder="1" applyAlignment="1">
      <alignment horizontal="center" vertical="center"/>
    </xf>
    <xf numFmtId="165" fontId="7" fillId="0" borderId="0" xfId="1" applyFont="1" applyFill="1" applyBorder="1" applyAlignment="1">
      <alignment horizontal="left" vertical="center" wrapText="1"/>
    </xf>
    <xf numFmtId="165" fontId="7" fillId="0" borderId="0" xfId="1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</cellXfs>
  <cellStyles count="9">
    <cellStyle name="%" xfId="6"/>
    <cellStyle name="Millares 2" xfId="3"/>
    <cellStyle name="Millares 2 10" xfId="7"/>
    <cellStyle name="Moneda" xfId="1" builtinId="4"/>
    <cellStyle name="Moneda 2" xfId="2"/>
    <cellStyle name="Normal" xfId="0" builtinId="0"/>
    <cellStyle name="Normal 10" xfId="4"/>
    <cellStyle name="Normal 11" xfId="8"/>
    <cellStyle name="Normal 3 2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6</xdr:col>
      <xdr:colOff>1095375</xdr:colOff>
      <xdr:row>5</xdr:row>
      <xdr:rowOff>0</xdr:rowOff>
    </xdr:to>
    <xdr:pic>
      <xdr:nvPicPr>
        <xdr:cNvPr id="4" name="3 Imagen">
          <a:extLst>
            <a:ext uri="{FF2B5EF4-FFF2-40B4-BE49-F238E27FC236}">
              <a16:creationId xmlns="" xmlns:wpc="http://schemas.microsoft.com/office/word/2010/wordprocessingCanvas" xmlns:cx="http://schemas.microsoft.com/office/drawing/2014/chartex" xmlns:mc="http://schemas.openxmlformats.org/markup-compatibility/2006" xmlns:o="urn:schemas-microsoft-com:office:office" xmlns:r="http://schemas.openxmlformats.org/officeDocument/2006/relationships" xmlns:m="http://schemas.openxmlformats.org/officeDocument/2006/math" xmlns:v="urn:schemas-microsoft-com:vml" xmlns:wp14="http://schemas.microsoft.com/office/word/2010/wordprocessingDrawing" xmlns:wp="http://schemas.openxmlformats.org/drawingml/2006/wordprocessingDrawing" xmlns:w10="urn:schemas-microsoft-com:office:word" xmlns:w="http://schemas.openxmlformats.org/wordprocessingml/2006/main" xmlns:w14="http://schemas.microsoft.com/office/word/2010/wordml" xmlns:w15="http://schemas.microsoft.com/office/word/2012/wordml" xmlns:w16se="http://schemas.microsoft.com/office/word/2015/wordml/symex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a16="http://schemas.microsoft.com/office/drawing/2014/main" xmlns:lc="http://schemas.openxmlformats.org/drawingml/2006/lockedCanvas" id="{B3510B4A-6D8A-4B34-8619-B0BBC135EDFA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2400" y="0"/>
          <a:ext cx="9096375" cy="8096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37"/>
  <sheetViews>
    <sheetView tabSelected="1" topLeftCell="A19" zoomScale="90" zoomScaleNormal="90" workbookViewId="0">
      <selection activeCell="F32" sqref="F32"/>
    </sheetView>
  </sheetViews>
  <sheetFormatPr baseColWidth="10" defaultColWidth="9.109375" defaultRowHeight="13.8" x14ac:dyDescent="0.3"/>
  <cols>
    <col min="1" max="1" width="2.33203125" style="5" customWidth="1"/>
    <col min="2" max="2" width="5.33203125" style="5" customWidth="1"/>
    <col min="3" max="3" width="73.33203125" style="5" customWidth="1"/>
    <col min="4" max="4" width="10.109375" style="6" customWidth="1"/>
    <col min="5" max="5" width="14.109375" style="6" customWidth="1"/>
    <col min="6" max="6" width="17.109375" style="5" customWidth="1"/>
    <col min="7" max="7" width="18" style="5" customWidth="1"/>
    <col min="8" max="8" width="13.44140625" style="5" customWidth="1"/>
    <col min="9" max="9" width="14.21875" style="5" customWidth="1"/>
    <col min="10" max="16384" width="9.109375" style="5"/>
  </cols>
  <sheetData>
    <row r="6" spans="1:7" ht="14.4" thickBot="1" x14ac:dyDescent="0.35"/>
    <row r="7" spans="1:7" ht="22.5" customHeight="1" thickTop="1" thickBot="1" x14ac:dyDescent="0.35">
      <c r="A7" s="7"/>
      <c r="B7" s="20" t="s">
        <v>9</v>
      </c>
      <c r="C7" s="21"/>
      <c r="D7" s="21"/>
      <c r="E7" s="21"/>
      <c r="F7" s="21"/>
      <c r="G7" s="22"/>
    </row>
    <row r="8" spans="1:7" ht="14.4" thickTop="1" x14ac:dyDescent="0.3"/>
    <row r="9" spans="1:7" ht="14.4" thickBot="1" x14ac:dyDescent="0.35"/>
    <row r="10" spans="1:7" ht="21.75" customHeight="1" thickTop="1" thickBot="1" x14ac:dyDescent="0.35">
      <c r="A10" s="7"/>
      <c r="B10" s="8" t="s">
        <v>0</v>
      </c>
      <c r="C10" s="8" t="s">
        <v>1</v>
      </c>
      <c r="D10" s="8" t="s">
        <v>2</v>
      </c>
      <c r="E10" s="8" t="s">
        <v>3</v>
      </c>
      <c r="F10" s="8" t="s">
        <v>4</v>
      </c>
      <c r="G10" s="8" t="s">
        <v>5</v>
      </c>
    </row>
    <row r="11" spans="1:7" ht="70.5" customHeight="1" thickTop="1" thickBot="1" x14ac:dyDescent="0.35">
      <c r="A11" s="7"/>
      <c r="B11" s="9">
        <v>1</v>
      </c>
      <c r="C11" s="10" t="s">
        <v>12</v>
      </c>
      <c r="D11" s="9" t="s">
        <v>15</v>
      </c>
      <c r="E11" s="11">
        <v>6</v>
      </c>
      <c r="F11" s="12">
        <v>250000</v>
      </c>
      <c r="G11" s="13">
        <f>+E11*F11</f>
        <v>1500000</v>
      </c>
    </row>
    <row r="12" spans="1:7" ht="15" thickTop="1" thickBot="1" x14ac:dyDescent="0.35"/>
    <row r="13" spans="1:7" ht="21.75" customHeight="1" thickTop="1" thickBot="1" x14ac:dyDescent="0.35">
      <c r="A13" s="7"/>
      <c r="B13" s="8" t="s">
        <v>0</v>
      </c>
      <c r="C13" s="8" t="s">
        <v>1</v>
      </c>
      <c r="D13" s="8" t="s">
        <v>2</v>
      </c>
      <c r="E13" s="8" t="s">
        <v>3</v>
      </c>
      <c r="F13" s="8" t="s">
        <v>4</v>
      </c>
      <c r="G13" s="8" t="s">
        <v>5</v>
      </c>
    </row>
    <row r="14" spans="1:7" ht="24.75" customHeight="1" thickTop="1" thickBot="1" x14ac:dyDescent="0.35">
      <c r="A14" s="7"/>
      <c r="B14" s="9">
        <v>5</v>
      </c>
      <c r="C14" s="10" t="s">
        <v>10</v>
      </c>
      <c r="D14" s="9" t="s">
        <v>11</v>
      </c>
      <c r="E14" s="11">
        <v>1</v>
      </c>
      <c r="F14" s="12"/>
      <c r="G14" s="13">
        <f>+E14*F14</f>
        <v>0</v>
      </c>
    </row>
    <row r="15" spans="1:7" ht="18.75" customHeight="1" thickTop="1" thickBot="1" x14ac:dyDescent="0.35">
      <c r="A15" s="7"/>
      <c r="B15" s="14"/>
      <c r="C15" s="15"/>
      <c r="D15" s="14"/>
      <c r="E15" s="16"/>
      <c r="F15" s="17"/>
      <c r="G15" s="18"/>
    </row>
    <row r="16" spans="1:7" ht="21.75" customHeight="1" thickTop="1" thickBot="1" x14ac:dyDescent="0.35">
      <c r="A16" s="7"/>
      <c r="B16" s="8" t="s">
        <v>0</v>
      </c>
      <c r="C16" s="8" t="s">
        <v>1</v>
      </c>
      <c r="D16" s="8" t="s">
        <v>2</v>
      </c>
      <c r="E16" s="8" t="s">
        <v>3</v>
      </c>
      <c r="F16" s="8" t="s">
        <v>4</v>
      </c>
      <c r="G16" s="8" t="s">
        <v>5</v>
      </c>
    </row>
    <row r="17" spans="1:7" ht="39" customHeight="1" thickTop="1" thickBot="1" x14ac:dyDescent="0.35">
      <c r="A17" s="7"/>
      <c r="B17" s="9">
        <v>5</v>
      </c>
      <c r="C17" s="10" t="s">
        <v>16</v>
      </c>
      <c r="D17" s="9" t="s">
        <v>11</v>
      </c>
      <c r="E17" s="11">
        <v>1</v>
      </c>
      <c r="F17" s="12">
        <v>100000</v>
      </c>
      <c r="G17" s="13">
        <f>+E17*F17</f>
        <v>100000</v>
      </c>
    </row>
    <row r="18" spans="1:7" ht="21.75" customHeight="1" thickTop="1" thickBot="1" x14ac:dyDescent="0.35">
      <c r="A18" s="7"/>
      <c r="B18" s="8"/>
      <c r="C18" s="19"/>
      <c r="D18" s="8"/>
      <c r="E18" s="8"/>
      <c r="F18" s="8"/>
      <c r="G18" s="8"/>
    </row>
    <row r="19" spans="1:7" ht="39" customHeight="1" thickTop="1" thickBot="1" x14ac:dyDescent="0.35">
      <c r="A19" s="7"/>
      <c r="B19" s="9">
        <v>5</v>
      </c>
      <c r="C19" s="10" t="s">
        <v>14</v>
      </c>
      <c r="D19" s="9" t="s">
        <v>11</v>
      </c>
      <c r="E19" s="11">
        <v>1</v>
      </c>
      <c r="F19" s="12">
        <v>150000</v>
      </c>
      <c r="G19" s="13">
        <f>+E19*F19</f>
        <v>150000</v>
      </c>
    </row>
    <row r="20" spans="1:7" ht="24" customHeight="1" thickTop="1" thickBot="1" x14ac:dyDescent="0.35">
      <c r="A20" s="7"/>
      <c r="B20" s="14"/>
      <c r="C20" s="15"/>
      <c r="D20" s="14"/>
      <c r="E20" s="16"/>
      <c r="F20" s="17"/>
      <c r="G20" s="18"/>
    </row>
    <row r="21" spans="1:7" ht="21.75" customHeight="1" thickTop="1" thickBot="1" x14ac:dyDescent="0.35">
      <c r="A21" s="7"/>
      <c r="B21" s="8" t="s">
        <v>0</v>
      </c>
      <c r="C21" s="8" t="s">
        <v>1</v>
      </c>
      <c r="D21" s="8" t="s">
        <v>2</v>
      </c>
      <c r="E21" s="8" t="s">
        <v>3</v>
      </c>
      <c r="F21" s="8" t="s">
        <v>4</v>
      </c>
      <c r="G21" s="8" t="s">
        <v>5</v>
      </c>
    </row>
    <row r="22" spans="1:7" ht="46.5" customHeight="1" thickTop="1" thickBot="1" x14ac:dyDescent="0.35">
      <c r="A22" s="7"/>
      <c r="B22" s="9">
        <v>6</v>
      </c>
      <c r="C22" s="10" t="s">
        <v>13</v>
      </c>
      <c r="D22" s="9" t="s">
        <v>11</v>
      </c>
      <c r="E22" s="11">
        <v>1</v>
      </c>
      <c r="F22" s="12">
        <v>150000</v>
      </c>
      <c r="G22" s="13">
        <f>+E22*F22</f>
        <v>150000</v>
      </c>
    </row>
    <row r="23" spans="1:7" ht="21.75" customHeight="1" thickTop="1" thickBot="1" x14ac:dyDescent="0.35">
      <c r="A23" s="7"/>
      <c r="B23" s="8" t="s">
        <v>0</v>
      </c>
      <c r="C23" s="8" t="s">
        <v>1</v>
      </c>
      <c r="D23" s="8" t="s">
        <v>2</v>
      </c>
      <c r="E23" s="8" t="s">
        <v>3</v>
      </c>
      <c r="F23" s="8" t="s">
        <v>4</v>
      </c>
      <c r="G23" s="8" t="s">
        <v>5</v>
      </c>
    </row>
    <row r="24" spans="1:7" ht="15" customHeight="1" thickTop="1" thickBot="1" x14ac:dyDescent="0.35">
      <c r="A24" s="7"/>
      <c r="B24" s="14"/>
      <c r="C24" s="15"/>
      <c r="D24" s="14"/>
      <c r="E24" s="16"/>
      <c r="F24" s="17"/>
      <c r="G24" s="18"/>
    </row>
    <row r="25" spans="1:7" ht="21.75" customHeight="1" thickTop="1" thickBot="1" x14ac:dyDescent="0.35">
      <c r="A25" s="7"/>
      <c r="B25" s="8" t="s">
        <v>0</v>
      </c>
      <c r="C25" s="8" t="s">
        <v>1</v>
      </c>
      <c r="D25" s="8" t="s">
        <v>2</v>
      </c>
      <c r="E25" s="8" t="s">
        <v>3</v>
      </c>
      <c r="F25" s="8" t="s">
        <v>4</v>
      </c>
      <c r="G25" s="8" t="s">
        <v>5</v>
      </c>
    </row>
    <row r="26" spans="1:7" ht="34.5" customHeight="1" thickTop="1" thickBot="1" x14ac:dyDescent="0.35">
      <c r="A26" s="7"/>
      <c r="B26" s="9">
        <v>3</v>
      </c>
      <c r="C26" s="10" t="s">
        <v>18</v>
      </c>
      <c r="D26" s="9" t="s">
        <v>15</v>
      </c>
      <c r="E26" s="11">
        <v>2</v>
      </c>
      <c r="F26" s="12">
        <v>600000</v>
      </c>
      <c r="G26" s="13">
        <f>+E26*F26</f>
        <v>1200000</v>
      </c>
    </row>
    <row r="27" spans="1:7" ht="15" customHeight="1" thickTop="1" thickBot="1" x14ac:dyDescent="0.35">
      <c r="A27" s="7"/>
      <c r="B27" s="14"/>
      <c r="C27" s="15"/>
      <c r="D27" s="14"/>
      <c r="E27" s="16"/>
      <c r="F27" s="17"/>
      <c r="G27" s="18"/>
    </row>
    <row r="28" spans="1:7" ht="21.75" customHeight="1" thickTop="1" thickBot="1" x14ac:dyDescent="0.35">
      <c r="A28" s="7"/>
      <c r="B28" s="8" t="s">
        <v>0</v>
      </c>
      <c r="C28" s="8" t="s">
        <v>1</v>
      </c>
      <c r="D28" s="8" t="s">
        <v>2</v>
      </c>
      <c r="E28" s="8" t="s">
        <v>3</v>
      </c>
      <c r="F28" s="8" t="s">
        <v>4</v>
      </c>
      <c r="G28" s="8" t="s">
        <v>5</v>
      </c>
    </row>
    <row r="29" spans="1:7" ht="21" customHeight="1" thickTop="1" thickBot="1" x14ac:dyDescent="0.35">
      <c r="A29" s="7"/>
      <c r="B29" s="14"/>
      <c r="C29" s="15"/>
      <c r="D29" s="14"/>
      <c r="E29" s="16"/>
      <c r="F29" s="17"/>
      <c r="G29" s="18"/>
    </row>
    <row r="30" spans="1:7" ht="21.75" customHeight="1" thickTop="1" thickBot="1" x14ac:dyDescent="0.35">
      <c r="A30" s="7"/>
      <c r="B30" s="8" t="s">
        <v>0</v>
      </c>
      <c r="C30" s="8" t="s">
        <v>1</v>
      </c>
      <c r="D30" s="8" t="s">
        <v>2</v>
      </c>
      <c r="E30" s="8" t="s">
        <v>3</v>
      </c>
      <c r="F30" s="8" t="s">
        <v>4</v>
      </c>
      <c r="G30" s="8" t="s">
        <v>5</v>
      </c>
    </row>
    <row r="31" spans="1:7" ht="31.5" customHeight="1" thickTop="1" thickBot="1" x14ac:dyDescent="0.35">
      <c r="A31" s="7"/>
      <c r="B31" s="9">
        <v>6</v>
      </c>
      <c r="C31" s="10" t="s">
        <v>17</v>
      </c>
      <c r="D31" s="9" t="s">
        <v>11</v>
      </c>
      <c r="E31" s="11">
        <v>2</v>
      </c>
      <c r="F31" s="12">
        <v>400000</v>
      </c>
      <c r="G31" s="13">
        <f>+E31*F31</f>
        <v>800000</v>
      </c>
    </row>
    <row r="32" spans="1:7" ht="23.25" customHeight="1" thickTop="1" x14ac:dyDescent="0.3">
      <c r="A32" s="7"/>
      <c r="B32" s="14"/>
      <c r="C32" s="15"/>
      <c r="D32" s="14"/>
      <c r="E32" s="16"/>
      <c r="F32" s="17"/>
      <c r="G32" s="18"/>
    </row>
    <row r="33" spans="1:7" ht="26.25" customHeight="1" x14ac:dyDescent="0.3">
      <c r="A33" s="7"/>
      <c r="B33" s="14"/>
      <c r="C33" s="1"/>
      <c r="D33" s="2"/>
      <c r="E33" s="2"/>
      <c r="F33" s="2" t="s">
        <v>6</v>
      </c>
      <c r="G33" s="3">
        <f>SUM(G11:G32)</f>
        <v>3900000</v>
      </c>
    </row>
    <row r="34" spans="1:7" ht="27.75" customHeight="1" x14ac:dyDescent="0.3">
      <c r="C34" s="2"/>
      <c r="D34" s="2"/>
      <c r="E34" s="23" t="s">
        <v>7</v>
      </c>
      <c r="F34" s="23"/>
      <c r="G34" s="4">
        <f>+G33*0.19</f>
        <v>741000</v>
      </c>
    </row>
    <row r="35" spans="1:7" ht="24" customHeight="1" x14ac:dyDescent="0.3">
      <c r="C35" s="2"/>
      <c r="D35" s="2"/>
      <c r="E35" s="2"/>
      <c r="F35" s="2" t="s">
        <v>8</v>
      </c>
      <c r="G35" s="4">
        <f>+G33+G34</f>
        <v>4641000</v>
      </c>
    </row>
    <row r="36" spans="1:7" ht="27" customHeight="1" x14ac:dyDescent="0.3">
      <c r="C36" s="15"/>
      <c r="D36" s="14"/>
      <c r="E36" s="16"/>
      <c r="F36" s="17"/>
      <c r="G36" s="18"/>
    </row>
    <row r="37" spans="1:7" ht="23.25" customHeight="1" x14ac:dyDescent="0.3"/>
  </sheetData>
  <mergeCells count="2">
    <mergeCell ref="B7:G7"/>
    <mergeCell ref="E34:F34"/>
  </mergeCells>
  <printOptions horizontalCentered="1" verticalCentered="1"/>
  <pageMargins left="0.51181102362204722" right="0.51181102362204722" top="0.74803149606299213" bottom="0.74803149606299213" header="0.31496062992125984" footer="0.31496062992125984"/>
  <pageSetup scale="60"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G10"/>
  <sheetViews>
    <sheetView workbookViewId="0">
      <selection activeCell="E14" sqref="E14"/>
    </sheetView>
  </sheetViews>
  <sheetFormatPr baseColWidth="10" defaultRowHeight="14.4" x14ac:dyDescent="0.3"/>
  <cols>
    <col min="6" max="6" width="18.77734375" customWidth="1"/>
    <col min="7" max="7" width="15.21875" customWidth="1"/>
  </cols>
  <sheetData>
    <row r="7" spans="1:7" ht="15" thickBot="1" x14ac:dyDescent="0.35"/>
    <row r="8" spans="1:7" s="5" customFormat="1" ht="21.75" customHeight="1" thickTop="1" thickBot="1" x14ac:dyDescent="0.35">
      <c r="A8" s="7"/>
      <c r="B8" s="8" t="s">
        <v>0</v>
      </c>
      <c r="C8" s="8" t="s">
        <v>1</v>
      </c>
      <c r="D8" s="8" t="s">
        <v>2</v>
      </c>
      <c r="E8" s="8" t="s">
        <v>3</v>
      </c>
      <c r="F8" s="8" t="s">
        <v>4</v>
      </c>
      <c r="G8" s="8" t="s">
        <v>5</v>
      </c>
    </row>
    <row r="9" spans="1:7" s="5" customFormat="1" ht="24.75" customHeight="1" thickTop="1" thickBot="1" x14ac:dyDescent="0.35">
      <c r="A9" s="7"/>
      <c r="B9" s="9">
        <v>5</v>
      </c>
      <c r="C9" s="10" t="s">
        <v>10</v>
      </c>
      <c r="D9" s="9" t="s">
        <v>11</v>
      </c>
      <c r="E9" s="11">
        <v>1</v>
      </c>
      <c r="F9" s="12">
        <v>460000</v>
      </c>
      <c r="G9" s="13">
        <f>+E9*F9</f>
        <v>460000</v>
      </c>
    </row>
    <row r="10" spans="1:7" ht="15" thickTop="1" x14ac:dyDescent="0.3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cot</vt:lpstr>
      <vt:lpstr>cot tobias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2019-07-31T08:42:31Z</dcterms:modified>
</cp:coreProperties>
</file>